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5bc0934eb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BA comparison" sheetId="1" r:id="R684ae95ffb6a4a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$&quot;#,##0.00;(&quot;$&quot;#,##0.00)"/>
    <x:numFmt numFmtId="201" formatCode="0.0%"/>
    <x:numFmt numFmtId="202" formatCode="0.00"/>
    <x:numFmt numFmtId="203" formatCode="&quot;$&quot;#,##0.00"/>
    <x:numFmt numFmtId="204" formatCode="#,##0"/>
  </x:numFmts>
  <x:fonts count="8">
    <x:font>
      <x:sz val="11"/>
      <x:name val="Carlito"/>
    </x:font>
    <x:font>
      <x:sz val="10"/>
      <x:color rgb="FF252422"/>
      <x:name val="Arial"/>
    </x:font>
    <x:font>
      <x:b/>
      <x:sz val="15"/>
      <x:color rgb="FF0E4154"/>
      <x:name val="Arial"/>
    </x:font>
    <x:font>
      <x:i/>
      <x:sz val="10"/>
      <x:color rgb="FF58666A"/>
      <x:name val="Arial"/>
    </x:font>
    <x:font>
      <x:b/>
      <x:sz val="11"/>
      <x:color rgb="FF0E4154"/>
      <x:name val="Arial"/>
    </x:font>
    <x:font>
      <x:b/>
      <x:sz val="12"/>
      <x:color rgb="FF0E4154"/>
      <x:name val="Arial"/>
    </x:font>
    <x:font>
      <x:b/>
      <x:sz val="10"/>
      <x:color rgb="FFFFFFFF"/>
      <x:name val="Arial"/>
    </x:font>
    <x:font>
      <x:b/>
      <x:sz val="10"/>
      <x:color rgb="FF0E41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3E9E7"/>
      </x:patternFill>
    </x:fill>
    <x:fill>
      <x:patternFill patternType="solid">
        <x:fgColor rgb="FF0E4154"/>
      </x:patternFill>
    </x:fill>
    <x:fill>
      <x:patternFill patternType="solid">
        <x:fgColor rgb="FFFFF0CE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E4154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7" fillId="2" borderId="0" xfId="0" applyNumberFormat="1" applyFont="1" applyFill="1" applyBorder="1" applyAlignment="1">
      <x:alignment vertical="center" wrapText="0"/>
    </x:xf>
    <x:xf numFmtId="204" fontId="1" fillId="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887db83a84eb5" /><Relationship Type="http://schemas.openxmlformats.org/officeDocument/2006/relationships/theme" Target="/xl/theme/theme1.xml" Id="R9bc48c630ac64d22" /><Relationship Type="http://schemas.openxmlformats.org/officeDocument/2006/relationships/sharedStrings" Target="/xl/sharedStrings.xml" Id="R506bacc23bf34491" /><Relationship Type="http://schemas.openxmlformats.org/officeDocument/2006/relationships/worksheet" Target="/xl/worksheets/sheet1.xml" Id="R684ae95ffb6a4a5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74cb02070684600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1</xdr:row>
      <xdr:rowOff>0</xdr:rowOff>
    </xdr:from>
    <xdr:ext cx="2476500" cy="476250"/>
    <xdr:pic>
      <xdr:nvPicPr>
        <xdr:cNvPr id="1" name="8a593dd0-c410-48ad-8c75-62e18231ce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4cb020706846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e2e391447974c27" /></Relationships>
</file>

<file path=xl/worksheets/sheet1.xml><?xml version="1.0" encoding="utf-8"?>
<x:worksheet xmlns:x="http://schemas.openxmlformats.org/spreadsheetml/2006/main">
  <x:sheetPr>
    <x:tabColor rgb="FF0E4154"/>
  </x:sheetPr>
  <x:sheetViews>
    <x:sheetView showGridLines="0" workbookViewId="0"/>
  </x:sheetViews>
  <x:sheetFormatPr defaultRowHeight="15"/>
  <x:cols>
    <x:col min="1" max="1" width="36" hidden="0" customWidth="1"/>
    <x:col min="2" max="2" width="19" hidden="0" customWidth="1"/>
    <x:col min="3" max="3" width="19" hidden="0" customWidth="1"/>
    <x:col min="4" max="4" width="66" hidden="0" customWidth="1"/>
    <x:col min="5" max="5" width="3" hidden="0" customWidth="1"/>
    <x:col min="6" max="6" width="31" hidden="0" customWidth="1"/>
  </x:cols>
  <x:sheetData>
    <x:row r="2" ht="24" customHeight="1">
      <x:c r="A2" s="3" t="str">
        <x:v>Amazon FBA package cost comparison</x:v>
      </x:c>
      <x:c r="B2" s="3"/>
      <x:c r="C2" s="3"/>
      <x:c r="D2" s="3"/>
    </x:row>
    <x:row r="3" ht="24" customHeight="1">
      <x:c r="A3" s="4" t="str">
        <x:v>Illustrative 2026 U.S. peak case; replace with your ASIN data.</x:v>
      </x:c>
      <x:c r="B3" s="4"/>
      <x:c r="C3" s="4"/>
      <x:c r="D3" s="4"/>
    </x:row>
    <x:row r="4" ht="24" customHeight="1">
      <x:c r="A4" s="5"/>
      <x:c r="B4" s="5"/>
      <x:c r="C4" s="5"/>
      <x:c r="D4" s="5"/>
    </x:row>
    <x:row r="5" ht="24" customHeight="1">
      <x:c r="A5" s="6" t="str">
        <x:v>Gross FBA fee difference / unit</x:v>
      </x:c>
      <x:c r="B5" s="9" t="n">
        <x:f>B22-C22</x:f>
        <x:v>0.98325</x:v>
      </x:c>
      <x:c r="C5" s="2"/>
      <x:c r="D5" s="2" t="str">
        <x:v>Current minus candidate. Positive means the candidate has a lower fee.</x:v>
      </x:c>
    </x:row>
    <x:row r="6" ht="24" customHeight="1">
      <x:c r="A6" s="6" t="str">
        <x:v>Net cost difference / unit</x:v>
      </x:c>
      <x:c r="B6" s="9" t="str">
        <x:f>IF(AND(ISNUMBER(B32),ISNUMBER(C32)),B32-C32,"Enter both cost columns")</x:f>
        <x:v>Enter both cost columns</x:v>
      </x:c>
      <x:c r="C6" s="2"/>
      <x:c r="D6" s="2" t="str">
        <x:v>Unconfirmed until every other cost input is supplied for both packs.</x:v>
      </x:c>
    </x:row>
    <x:row r="7" ht="24" customHeight="1">
      <x:c r="A7" s="6" t="str">
        <x:v>Annual modeled cost difference</x:v>
      </x:c>
      <x:c r="B7" s="9" t="str">
        <x:f>IF(AND(ISNUMBER(B6),ISNUMBER(B10)),B6*B10,"Enter units and costs")</x:f>
        <x:v>Enter units and costs</x:v>
      </x:c>
      <x:c r="C7" s="2"/>
      <x:c r="D7" s="2" t="str">
        <x:v>Requires annual units and complete costs. Not a forecast without verified inputs.</x:v>
      </x:c>
    </x:row>
    <x:row r="8" ht="24" customHeight="1">
      <x:c r="A8" s="2"/>
      <x:c r="B8" s="2"/>
      <x:c r="C8" s="2"/>
      <x:c r="D8" s="2"/>
    </x:row>
    <x:row r="9" ht="24" customHeight="1">
      <x:c r="A9" s="11" t="str">
        <x:v>Inputs and rate period</x:v>
      </x:c>
      <x:c r="B9" s="11"/>
      <x:c r="C9" s="11"/>
      <x:c r="D9" s="11"/>
    </x:row>
    <x:row r="10" ht="24" customHeight="1">
      <x:c r="A10" s="2" t="str">
        <x:v>Annual fulfilled units</x:v>
      </x:c>
      <x:c r="B10" s="23"/>
      <x:c r="C10" s="2"/>
      <x:c r="D10" s="2" t="str">
        <x:v>Enter an actual sales forecast for the same SKU, not customer orders.</x:v>
      </x:c>
    </x:row>
    <x:row r="11" ht="24" customHeight="1">
      <x:c r="A11" s="2" t="str">
        <x:v>Rate period</x:v>
      </x:c>
      <x:c r="B11" s="24" t="str">
        <x:v>2026 peak</x:v>
      </x:c>
      <x:c r="C11" s="2"/>
      <x:c r="D11" s="2" t="str">
        <x:v>Oct 15, 2026 to Jan 14, 2027. Update rates when the period changes.</x:v>
      </x:c>
    </x:row>
    <x:row r="12" ht="24" customHeight="1">
      <x:c r="A12" s="2" t="str">
        <x:v>Fuel and logistics surcharge</x:v>
      </x:c>
      <x:c r="B12" s="25" t="n">
        <x:v>0.035</x:v>
      </x:c>
      <x:c r="C12" s="2"/>
      <x:c r="D12" s="2" t="str">
        <x:v>Amazon FBA rate card, effective Apr 17, 2026; applies to peak fees.</x:v>
      </x:c>
    </x:row>
    <x:row r="13" ht="24" customHeight="1">
      <x:c r="A13" s="2"/>
      <x:c r="B13" s="2"/>
      <x:c r="C13" s="2"/>
      <x:c r="D13" s="2"/>
    </x:row>
    <x:row r="14" ht="25" customHeight="1">
      <x:c r="A14" s="11" t="str">
        <x:v>Prepared sellable unit</x:v>
      </x:c>
      <x:c r="B14" s="11" t="str">
        <x:v>Current jar</x:v>
      </x:c>
      <x:c r="C14" s="11" t="str">
        <x:v>Candidate pouch</x:v>
      </x:c>
      <x:c r="D14" s="19" t="str">
        <x:v>Evidence / instruction</x:v>
      </x:c>
    </x:row>
    <x:row r="15" ht="25" customHeight="1">
      <x:c r="A15" s="2" t="str">
        <x:v>Length (in.)</x:v>
      </x:c>
      <x:c r="B15" s="26" t="n">
        <x:v>8</x:v>
      </x:c>
      <x:c r="C15" s="26" t="n">
        <x:v>9</x:v>
      </x:c>
      <x:c r="D15" s="20" t="str">
        <x:v>Measure finished, prepared production units.</x:v>
      </x:c>
    </x:row>
    <x:row r="16" ht="25" customHeight="1">
      <x:c r="A16" s="2" t="str">
        <x:v>Width (in.)</x:v>
      </x:c>
      <x:c r="B16" s="26" t="n">
        <x:v>6</x:v>
      </x:c>
      <x:c r="C16" s="26" t="n">
        <x:v>6</x:v>
      </x:c>
      <x:c r="D16" s="20" t="str">
        <x:v>Use Amazon recorded dimensions for current ASIN.</x:v>
      </x:c>
    </x:row>
    <x:row r="17" ht="25" customHeight="1">
      <x:c r="A17" s="2" t="str">
        <x:v>Height (in.)</x:v>
      </x:c>
      <x:c r="B17" s="26" t="n">
        <x:v>6</x:v>
      </x:c>
      <x:c r="C17" s="26" t="n">
        <x:v>2.5</x:v>
      </x:c>
      <x:c r="D17" s="20" t="str">
        <x:v>Include bulge, cap, closure, labels and required preparation.</x:v>
      </x:c>
    </x:row>
    <x:row r="18" ht="25" customHeight="1">
      <x:c r="A18" s="2" t="str">
        <x:v>Scale weight (lb)</x:v>
      </x:c>
      <x:c r="B18" s="26" t="n">
        <x:v>1.5</x:v>
      </x:c>
      <x:c r="C18" s="26" t="n">
        <x:v>1.2</x:v>
      </x:c>
      <x:c r="D18" s="20" t="str">
        <x:v>Weight of the fully packaged single unit.</x:v>
      </x:c>
    </x:row>
    <x:row r="19" ht="25" customHeight="1">
      <x:c r="A19" s="2" t="str">
        <x:v>Dimensional weight (lb)</x:v>
      </x:c>
      <x:c r="B19" s="13" t="n">
        <x:f>PRODUCT(B15:B17)/139</x:f>
        <x:v>2.0719424460431655</x:v>
      </x:c>
      <x:c r="C19" s="13" t="n">
        <x:f>PRODUCT(C15:C17)/139</x:f>
        <x:v>0.9712230215827338</x:v>
      </x:c>
      <x:c r="D19" s="20" t="str">
        <x:v>Length x width x height / 139 for this large standard example.</x:v>
      </x:c>
    </x:row>
    <x:row r="20" ht="25" customHeight="1">
      <x:c r="A20" s="2" t="str">
        <x:v>Billable weight (lb)</x:v>
      </x:c>
      <x:c r="B20" s="13" t="n">
        <x:f>MAX(B18,B19)</x:f>
        <x:v>2.0719424460431655</x:v>
      </x:c>
      <x:c r="C20" s="13" t="n">
        <x:f>MAX(C18,C19)</x:f>
        <x:v>1.2</x:v>
      </x:c>
      <x:c r="D20" s="20" t="str">
        <x:v>Greater of scale and dimensional weight for large standard FBA.</x:v>
      </x:c>
    </x:row>
    <x:row r="21" ht="33" customHeight="1">
      <x:c r="A21" s="2" t="str">
        <x:v>Peak base FBA fee / unit</x:v>
      </x:c>
      <x:c r="B21" s="27" t="n">
        <x:v>6.29</x:v>
      </x:c>
      <x:c r="C21" s="27" t="n">
        <x:v>5.34</x:v>
      </x:c>
      <x:c r="D21" s="20" t="str">
        <x:v>Illustrative Amazon $10-$50, nonapparel, nondangerous rate rows. Replace with applicable fee preview.</x:v>
      </x:c>
    </x:row>
    <x:row r="22" ht="25" customHeight="1">
      <x:c r="A22" s="2" t="str">
        <x:v>FBA fee with surcharge</x:v>
      </x:c>
      <x:c r="B22" s="14" t="n">
        <x:f>B21*(1+$B$12)</x:f>
        <x:v>6.510149999999999</x:v>
      </x:c>
      <x:c r="C22" s="14" t="n">
        <x:f>C21*(1+$B$12)</x:f>
        <x:v>5.5268999999999995</x:v>
      </x:c>
      <x:c r="D22" s="20" t="str">
        <x:v>Base fee x (1 + current surcharge). No SIPP credit assumed.</x:v>
      </x:c>
    </x:row>
    <x:row r="23" ht="25" customHeight="1">
      <x:c r="A23" s="2"/>
      <x:c r="B23" s="2"/>
      <x:c r="C23" s="2"/>
      <x:c r="D23" s="20"/>
    </x:row>
    <x:row r="24" ht="33" customHeight="1">
      <x:c r="A24" s="11" t="str">
        <x:v>Other cost / fulfilled unit</x:v>
      </x:c>
      <x:c r="B24" s="11" t="str">
        <x:v>Current jar</x:v>
      </x:c>
      <x:c r="C24" s="11" t="str">
        <x:v>Candidate pouch</x:v>
      </x:c>
      <x:c r="D24" s="19" t="str">
        <x:v>Enter actual or quoted amounts for both packs; leave blank if unknown.</x:v>
      </x:c>
    </x:row>
    <x:row r="25" ht="25" customHeight="1">
      <x:c r="A25" s="2" t="str">
        <x:v>Packaging landed at filler</x:v>
      </x:c>
      <x:c r="B25" s="27"/>
      <x:c r="C25" s="27"/>
      <x:c r="D25" s="20" t="str">
        <x:v>Include print, closures, cartons and shipment to filler.</x:v>
      </x:c>
    </x:row>
    <x:row r="26" ht="25" customHeight="1">
      <x:c r="A26" s="2" t="str">
        <x:v>Filling and line cost</x:v>
      </x:c>
      <x:c r="B26" s="27"/>
      <x:c r="C26" s="27"/>
      <x:c r="D26" s="20" t="str">
        <x:v>Use a co-manufacturer quote or measured run cost.</x:v>
      </x:c>
    </x:row>
    <x:row r="27" ht="25" customHeight="1">
      <x:c r="A27" s="2" t="str">
        <x:v>Required preparation and labels</x:v>
      </x:c>
      <x:c r="B27" s="27"/>
      <x:c r="C27" s="27"/>
      <x:c r="D27" s="20" t="str">
        <x:v>Amazon ended U.S. prep and labeling service for new shipments Jan 1, 2026.</x:v>
      </x:c>
    </x:row>
    <x:row r="28" ht="25" customHeight="1">
      <x:c r="A28" s="2" t="str">
        <x:v>Finished-goods inbound freight</x:v>
      </x:c>
      <x:c r="B28" s="27"/>
      <x:c r="C28" s="27"/>
      <x:c r="D28" s="20" t="str">
        <x:v>Compare the actual pack-out and destination plan.</x:v>
      </x:c>
    </x:row>
    <x:row r="29" ht="25" customHeight="1">
      <x:c r="A29" s="2" t="str">
        <x:v>FBA inbound placement</x:v>
      </x:c>
      <x:c r="B29" s="27"/>
      <x:c r="C29" s="27"/>
      <x:c r="D29" s="20" t="str">
        <x:v>Use the chosen Amazon shipping plan, not a generic rate.</x:v>
      </x:c>
    </x:row>
    <x:row r="30" ht="25" customHeight="1">
      <x:c r="A30" s="2" t="str">
        <x:v>Allocated storage cost</x:v>
      </x:c>
      <x:c r="B30" s="27"/>
      <x:c r="C30" s="27"/>
      <x:c r="D30" s="20" t="str">
        <x:v>Allocate actual inventory exposure; storage is not a flat per-shipment fee.</x:v>
      </x:c>
    </x:row>
    <x:row r="31" ht="25" customHeight="1">
      <x:c r="A31" s="2" t="str">
        <x:v>Expected damage / returns cost</x:v>
      </x:c>
      <x:c r="B31" s="27"/>
      <x:c r="C31" s="27"/>
      <x:c r="D31" s="20" t="str">
        <x:v>Use observed or tested failure rates and unit loss cost.</x:v>
      </x:c>
    </x:row>
    <x:row r="32" ht="25" customHeight="1">
      <x:c r="A32" s="17" t="str">
        <x:v>Complete cost / fulfilled unit</x:v>
      </x:c>
      <x:c r="B32" s="18" t="str">
        <x:f>IF(COUNT(B25:B31)=7,SUM(B25:B31)+B22,"Enter costs")</x:f>
        <x:v>Enter costs</x:v>
      </x:c>
      <x:c r="C32" s="18" t="str">
        <x:f>IF(COUNT(C25:C31)=7,SUM(C25:C31)+C22,"Enter costs")</x:f>
        <x:v>Enter costs</x:v>
      </x:c>
      <x:c r="D32" s="21" t="str">
        <x:v>Stays unavailable until all seven cost lines are supplied for each version.</x:v>
      </x:c>
    </x:row>
    <x:row r="33" ht="25" customHeight="1">
      <x:c r="A33" s="2"/>
      <x:c r="B33" s="2"/>
      <x:c r="C33" s="2"/>
      <x:c r="D33" s="20"/>
    </x:row>
    <x:row r="34" ht="25" customHeight="1">
      <x:c r="A34" s="11" t="str">
        <x:v>Source and decision notes</x:v>
      </x:c>
      <x:c r="B34" s="11"/>
      <x:c r="C34" s="11"/>
      <x:c r="D34" s="19"/>
    </x:row>
    <x:row r="35" ht="25" customHeight="1">
      <x:c r="A35" s="2" t="str">
        <x:v>Amazon 2026 FBA rates</x:v>
      </x:c>
      <x:c r="B35" s="2"/>
      <x:c r="C35" s="2"/>
      <x:c r="D35" s="20" t="str">
        <x:v>https://sellercentral.amazon.com/help/hub/reference/external/GABBX6GZPA8MSZGW?locale=en-US</x:v>
      </x:c>
    </x:row>
    <x:row r="36" ht="25" customHeight="1">
      <x:c r="A36" s="2" t="str">
        <x:v>Amazon 2026 size tiers</x:v>
      </x:c>
      <x:c r="B36" s="2"/>
      <x:c r="C36" s="2"/>
      <x:c r="D36" s="20" t="str">
        <x:v>https://sellercentral.amazon.com/help/hub/reference/external/GG5KW835AHDJCH8W?locale=en-US</x:v>
      </x:c>
    </x:row>
    <x:row r="37" ht="25" customHeight="1">
      <x:c r="A37" s="2" t="str">
        <x:v>Amazon storage / placement</x:v>
      </x:c>
      <x:c r="B37" s="2"/>
      <x:c r="C37" s="2"/>
      <x:c r="D37" s="20" t="str">
        <x:v>See linked article sources for separate storage and inbound placement policies.</x:v>
      </x:c>
    </x:row>
    <x:row r="38" ht="25" customHeight="1">
      <x:c r="A38" s="2" t="str">
        <x:v>Decision gate</x:v>
      </x:c>
      <x:c r="B38" s="2"/>
      <x:c r="C38" s="2"/>
      <x:c r="D38" s="20" t="str">
        <x:v>Verify Seller Central fee preview, filled samples, product protection and complete costs before claiming savings.</x:v>
      </x:c>
    </x:row>
  </x:sheetData>
  <x:dataValidations count="1">
    <x:dataValidation type="whole" operator="greaterThanOrEqual" sqref="B10">
      <x:formula1>0</x:formula1>
    </x:dataValidation>
  </x:dataValidations>
  <x:pageMargins left="0.7" right="0.7" top="0.75" bottom="0.75" header="0.3" footer="0.3"/>
  <x:drawing xmlns:r="http://schemas.openxmlformats.org/officeDocument/2006/relationships" r:id="R2e2e391447974c27"/>
</x:worksheet>
</file>